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21576" windowHeight="8928" activeTab="1"/>
  </bookViews>
  <sheets>
    <sheet name="공지사항" sheetId="42" r:id="rId1"/>
    <sheet name="수영" sheetId="32" r:id="rId2"/>
    <sheet name="A S Staff" sheetId="44" r:id="rId3"/>
  </sheets>
  <definedNames>
    <definedName name="사이즈" localSheetId="1">수영!$Y$3:$Y$8</definedName>
    <definedName name="사이즈">#REF!</definedName>
    <definedName name="수영">수영!$Z$1:$Z$9</definedName>
    <definedName name="시도지부" localSheetId="1">수영!$Z$1:$Z$18</definedName>
    <definedName name="시도지부">#REF!</definedName>
    <definedName name="혼계영">수영!$Z$10</definedName>
  </definedNames>
  <calcPr calcId="125725"/>
</workbook>
</file>

<file path=xl/calcChain.xml><?xml version="1.0" encoding="utf-8"?>
<calcChain xmlns="http://schemas.openxmlformats.org/spreadsheetml/2006/main">
  <c r="E16" i="32"/>
  <c r="F6" i="44"/>
  <c r="F7"/>
  <c r="F8"/>
  <c r="F9"/>
  <c r="F10"/>
  <c r="F11"/>
  <c r="F12"/>
  <c r="F13"/>
  <c r="F14"/>
  <c r="F15"/>
  <c r="F16"/>
  <c r="F17"/>
  <c r="F18"/>
  <c r="F19"/>
  <c r="F20"/>
  <c r="F21"/>
  <c r="F22"/>
  <c r="F5"/>
  <c r="N10"/>
  <c r="N9"/>
  <c r="N8"/>
  <c r="N11"/>
  <c r="N7"/>
  <c r="N12" l="1"/>
  <c r="F40" i="32" l="1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H12"/>
  <c r="H11"/>
  <c r="H10"/>
  <c r="H9"/>
  <c r="H8"/>
  <c r="R11" l="1"/>
  <c r="R10"/>
  <c r="R9"/>
  <c r="R8"/>
  <c r="R7"/>
  <c r="R12" l="1"/>
</calcChain>
</file>

<file path=xl/sharedStrings.xml><?xml version="1.0" encoding="utf-8"?>
<sst xmlns="http://schemas.openxmlformats.org/spreadsheetml/2006/main" count="84" uniqueCount="66">
  <si>
    <t>단체명</t>
  </si>
  <si>
    <t>시도지부</t>
  </si>
  <si>
    <t>성  명</t>
  </si>
  <si>
    <t>주민등록번호</t>
  </si>
  <si>
    <t>성  별</t>
  </si>
  <si>
    <t>E-mail 주소</t>
  </si>
  <si>
    <t>핸드폰</t>
  </si>
  <si>
    <t>Gildong@sokorea.or.kr</t>
  </si>
  <si>
    <t>순</t>
    <phoneticPr fontId="19" type="noConversion"/>
  </si>
  <si>
    <t>코  치</t>
  </si>
  <si>
    <t>선  수</t>
    <phoneticPr fontId="19" type="noConversion"/>
  </si>
  <si>
    <t>성 명</t>
    <phoneticPr fontId="19" type="noConversion"/>
  </si>
  <si>
    <t>주민등록번호</t>
    <phoneticPr fontId="19" type="noConversion"/>
  </si>
  <si>
    <t>피복SIZE</t>
    <phoneticPr fontId="19" type="noConversion"/>
  </si>
  <si>
    <t>해당 시도지부를 선택하세요</t>
  </si>
  <si>
    <t>서울</t>
    <phoneticPr fontId="19" type="noConversion"/>
  </si>
  <si>
    <t>인천</t>
    <phoneticPr fontId="19" type="noConversion"/>
  </si>
  <si>
    <t>전남</t>
    <phoneticPr fontId="19" type="noConversion"/>
  </si>
  <si>
    <t>전북</t>
    <phoneticPr fontId="19" type="noConversion"/>
  </si>
  <si>
    <t>광주</t>
    <phoneticPr fontId="19" type="noConversion"/>
  </si>
  <si>
    <t>제주</t>
    <phoneticPr fontId="19" type="noConversion"/>
  </si>
  <si>
    <t>충남</t>
    <phoneticPr fontId="19" type="noConversion"/>
  </si>
  <si>
    <t>충북</t>
    <phoneticPr fontId="19" type="noConversion"/>
  </si>
  <si>
    <t>사이즈</t>
  </si>
  <si>
    <t>수량</t>
  </si>
  <si>
    <t>TOTAL</t>
  </si>
  <si>
    <t>피복 사이즈</t>
    <phoneticPr fontId="19" type="noConversion"/>
  </si>
  <si>
    <t>연 번</t>
    <phoneticPr fontId="19" type="noConversion"/>
  </si>
  <si>
    <t>나 이</t>
    <phoneticPr fontId="19" type="noConversion"/>
  </si>
  <si>
    <t>성 별</t>
    <phoneticPr fontId="19" type="noConversion"/>
  </si>
  <si>
    <t>선택</t>
  </si>
  <si>
    <t>선택</t>
    <phoneticPr fontId="19" type="noConversion"/>
  </si>
  <si>
    <t>제14회 스페셜올림픽코리아 전국 하계대회 참가 신청서       (C-SW-1)</t>
    <phoneticPr fontId="19" type="noConversion"/>
  </si>
  <si>
    <t>EVENT 1</t>
    <phoneticPr fontId="19" type="noConversion"/>
  </si>
  <si>
    <t>EVENT 2</t>
  </si>
  <si>
    <t>EVENT 3</t>
  </si>
  <si>
    <t>홍길동</t>
    <phoneticPr fontId="19" type="noConversion"/>
  </si>
  <si>
    <t>자유형 100</t>
  </si>
  <si>
    <t>자유형 200</t>
  </si>
  <si>
    <t>평영 50</t>
  </si>
  <si>
    <t>평영 100</t>
  </si>
  <si>
    <t>배영 50</t>
  </si>
  <si>
    <t>배영 100</t>
  </si>
  <si>
    <t>접영 50</t>
  </si>
  <si>
    <t>접영100</t>
  </si>
  <si>
    <t>개인혼영 200</t>
  </si>
  <si>
    <t>혼계영 50R</t>
  </si>
  <si>
    <t>010-1234-5678</t>
    <phoneticPr fontId="19" type="noConversion"/>
  </si>
  <si>
    <t>01:00.00</t>
  </si>
  <si>
    <t>02:00.00</t>
  </si>
  <si>
    <t>이OO</t>
  </si>
  <si>
    <t>정OO</t>
  </si>
  <si>
    <t>오OO</t>
  </si>
  <si>
    <t>백OO</t>
  </si>
  <si>
    <t>종  목</t>
    <phoneticPr fontId="26" type="noConversion"/>
  </si>
  <si>
    <t>성  명</t>
    <phoneticPr fontId="26" type="noConversion"/>
  </si>
  <si>
    <t>주민등록번호</t>
    <phoneticPr fontId="26" type="noConversion"/>
  </si>
  <si>
    <t>E-mail</t>
    <phoneticPr fontId="26" type="noConversion"/>
  </si>
  <si>
    <t>성별</t>
    <phoneticPr fontId="19" type="noConversion"/>
  </si>
  <si>
    <t>핸드폰</t>
    <phoneticPr fontId="19" type="noConversion"/>
  </si>
  <si>
    <t>숙박여부</t>
    <phoneticPr fontId="19" type="noConversion"/>
  </si>
  <si>
    <t>비고</t>
    <phoneticPr fontId="19" type="noConversion"/>
  </si>
  <si>
    <t xml:space="preserve">선수등록시스템에 등록 된 팀명 </t>
    <phoneticPr fontId="19" type="noConversion"/>
  </si>
  <si>
    <t>제14회 스페셜올림픽코리아 전국 하계대회 참가 신청서    (A/S Staff)</t>
    <phoneticPr fontId="26" type="noConversion"/>
  </si>
  <si>
    <r>
      <rPr>
        <b/>
        <sz val="14"/>
        <color indexed="20"/>
        <rFont val="맑은 고딕"/>
        <family val="3"/>
        <charset val="129"/>
      </rPr>
      <t xml:space="preserve">참가신청서 작성요령
</t>
    </r>
    <r>
      <rPr>
        <b/>
        <sz val="11"/>
        <color indexed="20"/>
        <rFont val="맑은 고딕"/>
        <family val="3"/>
        <charset val="129"/>
      </rPr>
      <t>* 참가선수의 참가 희망 세부종목 아래의 칸에 사전기록을 기입한다.
* EVENT란에 참가 희망 종목의 약어와 기록을 기입한다. 
 - 작은칸 세부종목 약어 - 큰 칸 참가 종목의 사전기록
* 참가 선수는 1인 2개의 세부종목 신청이 가능하다. 
* Relay 참가 선수는 3개의 세부종목에 참가 할 수 있다.
* Relay 참가자의 사전기록은 모두 동일하게 기입하며, 한 팀에서 복수 팀이 참가하는 경우 채우기 색을 이용하여 팀을 구분한다.
* 선수단의 주민번호는 대회기간내 보험가입을 위하여 기입을 요하며, 정보유지기간은 대회종료일까지로 한다.</t>
    </r>
    <phoneticPr fontId="19" type="noConversion"/>
  </si>
  <si>
    <r>
      <rPr>
        <sz val="18"/>
        <color indexed="9"/>
        <rFont val="맑은 고딕"/>
        <family val="3"/>
        <charset val="129"/>
      </rPr>
      <t xml:space="preserve">                                   </t>
    </r>
    <r>
      <rPr>
        <b/>
        <sz val="22"/>
        <color rgb="FFC00000"/>
        <rFont val="맑은 고딕"/>
        <family val="3"/>
        <charset val="129"/>
      </rPr>
      <t xml:space="preserve">        </t>
    </r>
    <r>
      <rPr>
        <b/>
        <sz val="22"/>
        <color theme="1"/>
        <rFont val="맑은 고딕"/>
        <family val="3"/>
        <charset val="129"/>
      </rPr>
      <t xml:space="preserve">   ※  공지사항  ※    </t>
    </r>
    <r>
      <rPr>
        <b/>
        <sz val="22"/>
        <color rgb="FFC00000"/>
        <rFont val="맑은 고딕"/>
        <family val="3"/>
        <charset val="129"/>
      </rPr>
      <t xml:space="preserve">     </t>
    </r>
    <r>
      <rPr>
        <sz val="14"/>
        <color indexed="9"/>
        <rFont val="맑은 고딕"/>
        <family val="3"/>
        <charset val="129"/>
      </rPr>
      <t xml:space="preserve">                                                                  
              1. 제14회 스페셜올림픽코리아 전국하계대회 참가 접수는 본 파일을 통해서 진행됩니다. 
              2. 파일명은(종목-팀명 ex. 탁구-SOK팀)으로 저장합니다. 
              3. 본 파일 작성 후 2018@sokorea.or.kr 로 제출하시면 참가신청이 완료됩니다.                                                                                                                                
              4. 지도자는 참가신청서와 함께 증명사진 파일을 함께 첨부해 주세요.
                                        </t>
    </r>
    <r>
      <rPr>
        <b/>
        <sz val="18"/>
        <color theme="1"/>
        <rFont val="맑은 고딕"/>
        <family val="3"/>
        <charset val="129"/>
      </rPr>
      <t>제14회 SOK 전국하계대회 종목별 세부이벤트</t>
    </r>
    <r>
      <rPr>
        <sz val="14"/>
        <color indexed="9"/>
        <rFont val="맑은 고딕"/>
        <family val="3"/>
        <charset val="129"/>
      </rPr>
      <t xml:space="preserve">
              수영 - 자유형(100, 200), 배영(50, 100), 평영(50, 100), 접영(50, 100), 개인혼영(200), 4*50 혼계영 
              농구 - 5인제 남.여
              육상 - 트랙(100, 200, 400, 800, 1,500, 3,000(남), 4*100 릴레이) 
                    - 필드(포환던지기, 멀리뛰기, 높이뛰기)
              배드민턴 - 단식, 복식, 혼합복식
              축구 - 5인제 남.여
              탁구 - 단식, 복식, 혼합복식
              보체 - 단식, 복식
              역도 - 콤비네이션(스쿼트, 데드리프트)
              배구 - 6인제 남.여
              롤러스케이트 - 100, 300, 500, 1,000, 2*200릴레이
              골프 - Level1, Level4 
              태권도(품세) -  A 태극 1장 ~ 4장, B 태극 5장 ~ 8장</t>
    </r>
    <phoneticPr fontId="19" type="noConversion"/>
  </si>
</sst>
</file>

<file path=xl/styles.xml><?xml version="1.0" encoding="utf-8"?>
<styleSheet xmlns="http://schemas.openxmlformats.org/spreadsheetml/2006/main">
  <fonts count="27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4"/>
      <color indexed="20"/>
      <name val="맑은 고딕"/>
      <family val="3"/>
      <charset val="129"/>
    </font>
    <font>
      <b/>
      <sz val="11"/>
      <color indexed="20"/>
      <name val="맑은 고딕"/>
      <family val="3"/>
      <charset val="129"/>
    </font>
    <font>
      <sz val="11"/>
      <name val="굴림"/>
      <family val="3"/>
      <charset val="129"/>
    </font>
    <font>
      <sz val="11"/>
      <color indexed="9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theme="1"/>
      <name val="굴림"/>
      <family val="3"/>
      <charset val="129"/>
    </font>
    <font>
      <sz val="20"/>
      <color theme="1"/>
      <name val="굴림"/>
      <family val="3"/>
      <charset val="129"/>
    </font>
    <font>
      <sz val="11"/>
      <color rgb="FFC00000"/>
      <name val="굴림"/>
      <family val="3"/>
      <charset val="129"/>
    </font>
    <font>
      <sz val="11"/>
      <color rgb="FFC00000"/>
      <name val="맑은 고딕"/>
      <family val="3"/>
      <charset val="129"/>
      <scheme val="minor"/>
    </font>
    <font>
      <sz val="11"/>
      <color rgb="FFFF0000"/>
      <name val="굴림"/>
      <family val="3"/>
      <charset val="129"/>
    </font>
    <font>
      <sz val="11"/>
      <name val="맑은 고딕"/>
      <family val="3"/>
      <charset val="129"/>
      <scheme val="minor"/>
    </font>
    <font>
      <sz val="14"/>
      <color rgb="FFFF0000"/>
      <name val="굴림"/>
      <family val="3"/>
      <charset val="129"/>
    </font>
    <font>
      <sz val="13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굴림"/>
      <family val="3"/>
      <charset val="129"/>
    </font>
    <font>
      <sz val="18"/>
      <color indexed="9"/>
      <name val="맑은 고딕"/>
      <family val="3"/>
      <charset val="129"/>
    </font>
    <font>
      <sz val="14"/>
      <color indexed="9"/>
      <name val="맑은 고딕"/>
      <family val="3"/>
      <charset val="129"/>
    </font>
    <font>
      <b/>
      <sz val="22"/>
      <color rgb="FFC00000"/>
      <name val="맑은 고딕"/>
      <family val="3"/>
      <charset val="129"/>
    </font>
    <font>
      <b/>
      <sz val="18"/>
      <color theme="1"/>
      <name val="맑은 고딕"/>
      <family val="3"/>
      <charset val="129"/>
    </font>
    <font>
      <b/>
      <sz val="22"/>
      <color theme="1"/>
      <name val="맑은 고딕"/>
      <family val="3"/>
      <charset val="129"/>
    </font>
    <font>
      <sz val="8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1" fillId="0" borderId="0" xfId="1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3" fillId="0" borderId="0" xfId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8" fillId="0" borderId="0" xfId="1" applyFont="1" applyFill="1" applyBorder="1">
      <alignment vertical="center"/>
    </xf>
    <xf numFmtId="0" fontId="6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/>
    </xf>
    <xf numFmtId="49" fontId="14" fillId="3" borderId="1" xfId="1" applyNumberFormat="1" applyFont="1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7" fillId="4" borderId="0" xfId="1" applyFont="1" applyFill="1" applyAlignment="1">
      <alignment horizontal="left" vertical="center" wrapText="1"/>
    </xf>
    <xf numFmtId="0" fontId="8" fillId="4" borderId="0" xfId="1" applyFont="1" applyFill="1" applyAlignment="1">
      <alignment horizontal="left" vertical="center" wrapText="1"/>
    </xf>
    <xf numFmtId="0" fontId="3" fillId="5" borderId="1" xfId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49" fontId="6" fillId="0" borderId="16" xfId="1" applyNumberFormat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7" fillId="5" borderId="1" xfId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20" fillId="5" borderId="1" xfId="1" applyFont="1" applyFill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3" fillId="0" borderId="1" xfId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/>
    </xf>
    <xf numFmtId="0" fontId="10" fillId="5" borderId="4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8" xfId="2" applyFont="1" applyBorder="1" applyAlignment="1">
      <alignment horizontal="center" vertical="center" wrapText="1"/>
    </xf>
    <xf numFmtId="0" fontId="9" fillId="2" borderId="9" xfId="2" applyBorder="1" applyAlignment="1">
      <alignment horizontal="center" vertical="center" wrapText="1"/>
    </xf>
    <xf numFmtId="0" fontId="9" fillId="2" borderId="10" xfId="2" applyBorder="1" applyAlignment="1">
      <alignment horizontal="center" vertical="center" wrapText="1"/>
    </xf>
    <xf numFmtId="0" fontId="9" fillId="2" borderId="11" xfId="2" applyBorder="1" applyAlignment="1">
      <alignment horizontal="center" vertical="center" wrapText="1"/>
    </xf>
    <xf numFmtId="0" fontId="9" fillId="2" borderId="0" xfId="2" applyBorder="1" applyAlignment="1">
      <alignment horizontal="center" vertical="center" wrapText="1"/>
    </xf>
    <xf numFmtId="0" fontId="9" fillId="2" borderId="12" xfId="2" applyBorder="1" applyAlignment="1">
      <alignment horizontal="center" vertical="center" wrapText="1"/>
    </xf>
    <xf numFmtId="0" fontId="9" fillId="2" borderId="13" xfId="2" applyBorder="1" applyAlignment="1">
      <alignment horizontal="center" vertical="center" wrapText="1"/>
    </xf>
    <xf numFmtId="0" fontId="9" fillId="2" borderId="14" xfId="2" applyBorder="1" applyAlignment="1">
      <alignment horizontal="center" vertical="center" wrapText="1"/>
    </xf>
    <xf numFmtId="0" fontId="9" fillId="2" borderId="15" xfId="2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3">
    <cellStyle name="나쁨 2" xfId="2"/>
    <cellStyle name="표준" xfId="0" builtinId="0"/>
    <cellStyle name="표준 2" xfId="1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strike val="0"/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strike val="0"/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strike val="0"/>
        <color theme="0"/>
      </font>
      <fill>
        <patternFill patternType="none">
          <bgColor auto="1"/>
        </patternFill>
      </fill>
    </dxf>
    <dxf>
      <font>
        <b val="0"/>
        <i/>
        <u/>
        <color rgb="FFFF0000"/>
      </font>
    </dxf>
    <dxf>
      <font>
        <b val="0"/>
        <i/>
        <u/>
        <color rgb="FFFF000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workbookViewId="0">
      <selection sqref="A1:P27"/>
    </sheetView>
  </sheetViews>
  <sheetFormatPr defaultRowHeight="17.399999999999999"/>
  <sheetData>
    <row r="1" spans="1:16">
      <c r="A1" s="34" t="s">
        <v>65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6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16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</sheetData>
  <mergeCells count="1">
    <mergeCell ref="A1:P27"/>
  </mergeCells>
  <phoneticPr fontId="1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Z40"/>
  <sheetViews>
    <sheetView tabSelected="1" workbookViewId="0">
      <selection activeCell="E17" sqref="E17"/>
    </sheetView>
  </sheetViews>
  <sheetFormatPr defaultRowHeight="17.399999999999999"/>
  <cols>
    <col min="7" max="9" width="11.19921875" customWidth="1"/>
    <col min="11" max="11" width="10" customWidth="1"/>
    <col min="21" max="21" width="10.8984375" customWidth="1"/>
    <col min="22" max="22" width="12" customWidth="1"/>
  </cols>
  <sheetData>
    <row r="1" spans="1:26" ht="25.8">
      <c r="A1" s="51" t="s">
        <v>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1"/>
      <c r="Q1" s="1"/>
      <c r="R1" s="1"/>
      <c r="S1" s="1"/>
      <c r="T1" s="1"/>
      <c r="U1" s="1"/>
      <c r="V1" s="1"/>
      <c r="W1" s="2"/>
      <c r="X1" s="6"/>
      <c r="Y1" s="6"/>
      <c r="Z1" s="22" t="s">
        <v>37</v>
      </c>
    </row>
    <row r="2" spans="1:26" ht="18" thickBo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2"/>
      <c r="Q2" s="2"/>
      <c r="R2" s="2"/>
      <c r="S2" s="2"/>
      <c r="T2" s="2"/>
      <c r="U2" s="2"/>
      <c r="V2" s="2"/>
      <c r="W2" s="2"/>
      <c r="X2" s="6"/>
      <c r="Y2" s="6"/>
      <c r="Z2" s="22" t="s">
        <v>38</v>
      </c>
    </row>
    <row r="3" spans="1:26" ht="26.4" thickTop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2"/>
      <c r="Q3" s="2"/>
      <c r="R3" s="2"/>
      <c r="S3" s="2"/>
      <c r="T3" s="2"/>
      <c r="U3" s="2"/>
      <c r="V3" s="2"/>
      <c r="W3" s="2"/>
      <c r="X3" s="6"/>
      <c r="Y3" s="7" t="s">
        <v>31</v>
      </c>
      <c r="Z3" s="22" t="s">
        <v>39</v>
      </c>
    </row>
    <row r="4" spans="1:26">
      <c r="A4" s="53" t="s">
        <v>0</v>
      </c>
      <c r="B4" s="53"/>
      <c r="C4" s="54" t="s">
        <v>62</v>
      </c>
      <c r="D4" s="54"/>
      <c r="E4" s="54"/>
      <c r="F4" s="54"/>
      <c r="H4" s="55" t="s">
        <v>1</v>
      </c>
      <c r="I4" s="55"/>
      <c r="J4" s="56" t="s">
        <v>14</v>
      </c>
      <c r="K4" s="56"/>
      <c r="L4" s="56"/>
      <c r="M4" s="56"/>
      <c r="N4" s="56"/>
      <c r="P4" s="2"/>
      <c r="Q4" s="36" t="s">
        <v>26</v>
      </c>
      <c r="R4" s="36"/>
      <c r="S4" s="2"/>
      <c r="T4" s="2"/>
      <c r="U4" s="2"/>
      <c r="V4" s="2"/>
      <c r="W4" s="2"/>
      <c r="X4" s="6"/>
      <c r="Y4" s="7">
        <v>90</v>
      </c>
      <c r="Z4" s="22" t="s">
        <v>40</v>
      </c>
    </row>
    <row r="5" spans="1:26">
      <c r="A5" s="37" t="s">
        <v>9</v>
      </c>
      <c r="B5" s="37"/>
      <c r="Q5" s="36"/>
      <c r="R5" s="36"/>
      <c r="S5" s="2"/>
      <c r="X5" s="5"/>
      <c r="Y5" s="8">
        <v>95</v>
      </c>
      <c r="Z5" s="22" t="s">
        <v>41</v>
      </c>
    </row>
    <row r="6" spans="1:26">
      <c r="A6" s="43" t="s">
        <v>8</v>
      </c>
      <c r="B6" s="45" t="s">
        <v>2</v>
      </c>
      <c r="C6" s="46"/>
      <c r="D6" s="46"/>
      <c r="E6" s="47"/>
      <c r="F6" s="43" t="s">
        <v>3</v>
      </c>
      <c r="G6" s="43"/>
      <c r="H6" s="43" t="s">
        <v>4</v>
      </c>
      <c r="I6" s="43" t="s">
        <v>5</v>
      </c>
      <c r="J6" s="43"/>
      <c r="K6" s="43"/>
      <c r="L6" s="43" t="s">
        <v>6</v>
      </c>
      <c r="M6" s="43"/>
      <c r="N6" s="43"/>
      <c r="O6" s="58" t="s">
        <v>13</v>
      </c>
      <c r="Q6" s="9" t="s">
        <v>23</v>
      </c>
      <c r="R6" s="9" t="s">
        <v>24</v>
      </c>
      <c r="S6" s="2"/>
      <c r="X6" s="5"/>
      <c r="Y6" s="8">
        <v>100</v>
      </c>
      <c r="Z6" s="22" t="s">
        <v>42</v>
      </c>
    </row>
    <row r="7" spans="1:26">
      <c r="A7" s="43"/>
      <c r="B7" s="48"/>
      <c r="C7" s="49"/>
      <c r="D7" s="49"/>
      <c r="E7" s="50"/>
      <c r="F7" s="43"/>
      <c r="G7" s="43"/>
      <c r="H7" s="43"/>
      <c r="I7" s="43"/>
      <c r="J7" s="43"/>
      <c r="K7" s="43"/>
      <c r="L7" s="43"/>
      <c r="M7" s="43"/>
      <c r="N7" s="43"/>
      <c r="O7" s="58"/>
      <c r="Q7" s="9">
        <v>90</v>
      </c>
      <c r="R7" s="9">
        <f>COUNTIF($O$8:$O$40,Q$7)</f>
        <v>0</v>
      </c>
      <c r="S7" s="2"/>
      <c r="X7" s="5"/>
      <c r="Y7" s="8">
        <v>105</v>
      </c>
      <c r="Z7" s="22" t="s">
        <v>43</v>
      </c>
    </row>
    <row r="8" spans="1:26">
      <c r="A8" s="14">
        <v>1</v>
      </c>
      <c r="B8" s="40" t="s">
        <v>36</v>
      </c>
      <c r="C8" s="41"/>
      <c r="D8" s="41"/>
      <c r="E8" s="42"/>
      <c r="F8" s="38"/>
      <c r="G8" s="39"/>
      <c r="H8" s="23" t="b">
        <f>IF(MID(F8,8,1)="1","남",IF(MID(F8,8,1)="2","여",IF(MID(F8,8,1)="3","남",IF(MID(F8,8,1)="4","여"))))</f>
        <v>0</v>
      </c>
      <c r="I8" s="57" t="s">
        <v>7</v>
      </c>
      <c r="J8" s="57"/>
      <c r="K8" s="57"/>
      <c r="L8" s="59" t="s">
        <v>47</v>
      </c>
      <c r="M8" s="59"/>
      <c r="N8" s="59"/>
      <c r="O8" s="25" t="s">
        <v>30</v>
      </c>
      <c r="Q8" s="9">
        <v>95</v>
      </c>
      <c r="R8" s="9">
        <f>COUNTIF($O$8:$O$40,Q$8)</f>
        <v>0</v>
      </c>
      <c r="S8" s="2"/>
      <c r="X8" s="5"/>
      <c r="Y8" s="8">
        <v>110</v>
      </c>
      <c r="Z8" s="22" t="s">
        <v>44</v>
      </c>
    </row>
    <row r="9" spans="1:26">
      <c r="A9" s="10">
        <v>2</v>
      </c>
      <c r="B9" s="40"/>
      <c r="C9" s="41"/>
      <c r="D9" s="41"/>
      <c r="E9" s="42"/>
      <c r="F9" s="38"/>
      <c r="G9" s="39"/>
      <c r="H9" s="23" t="b">
        <f t="shared" ref="H9:H12" si="0">IF(MID(F9,8,1)="1","남",IF(MID(F9,8,1)="2","여",IF(MID(F9,8,1)="3","남",IF(MID(F9,8,1)="4","여"))))</f>
        <v>0</v>
      </c>
      <c r="I9" s="43"/>
      <c r="J9" s="43"/>
      <c r="K9" s="43"/>
      <c r="L9" s="44"/>
      <c r="M9" s="44"/>
      <c r="N9" s="44"/>
      <c r="O9" s="25"/>
      <c r="Q9" s="9">
        <v>100</v>
      </c>
      <c r="R9" s="9">
        <f>COUNTIF($O$8:$O$40,Q$9)</f>
        <v>0</v>
      </c>
      <c r="S9" s="2"/>
      <c r="X9" s="5"/>
      <c r="Y9" s="5"/>
      <c r="Z9" s="22" t="s">
        <v>45</v>
      </c>
    </row>
    <row r="10" spans="1:26">
      <c r="A10" s="10">
        <v>3</v>
      </c>
      <c r="B10" s="40"/>
      <c r="C10" s="41"/>
      <c r="D10" s="41"/>
      <c r="E10" s="42"/>
      <c r="F10" s="38"/>
      <c r="G10" s="39"/>
      <c r="H10" s="23" t="b">
        <f t="shared" si="0"/>
        <v>0</v>
      </c>
      <c r="I10" s="43"/>
      <c r="J10" s="43"/>
      <c r="K10" s="43"/>
      <c r="L10" s="44"/>
      <c r="M10" s="44"/>
      <c r="N10" s="44"/>
      <c r="O10" s="25"/>
      <c r="Q10" s="9">
        <v>105</v>
      </c>
      <c r="R10" s="9">
        <f>COUNTIF($O$8:$O$40,Q$10)</f>
        <v>0</v>
      </c>
      <c r="S10" s="2"/>
      <c r="X10" s="5"/>
      <c r="Y10" s="5"/>
      <c r="Z10" s="22" t="s">
        <v>46</v>
      </c>
    </row>
    <row r="11" spans="1:26">
      <c r="A11" s="10">
        <v>4</v>
      </c>
      <c r="B11" s="40"/>
      <c r="C11" s="41"/>
      <c r="D11" s="41"/>
      <c r="E11" s="42"/>
      <c r="F11" s="38"/>
      <c r="G11" s="39"/>
      <c r="H11" s="23" t="b">
        <f t="shared" si="0"/>
        <v>0</v>
      </c>
      <c r="I11" s="43"/>
      <c r="J11" s="43"/>
      <c r="K11" s="43"/>
      <c r="L11" s="44"/>
      <c r="M11" s="44"/>
      <c r="N11" s="44"/>
      <c r="O11" s="25"/>
      <c r="Q11" s="9">
        <v>110</v>
      </c>
      <c r="R11" s="9">
        <f>COUNTIF($O$8:$O$40,Q$11)</f>
        <v>0</v>
      </c>
      <c r="Z11" s="5" t="s">
        <v>15</v>
      </c>
    </row>
    <row r="12" spans="1:26">
      <c r="A12" s="10">
        <v>5</v>
      </c>
      <c r="B12" s="40"/>
      <c r="C12" s="41"/>
      <c r="D12" s="41"/>
      <c r="E12" s="42"/>
      <c r="F12" s="38"/>
      <c r="G12" s="39"/>
      <c r="H12" s="23" t="b">
        <f t="shared" si="0"/>
        <v>0</v>
      </c>
      <c r="I12" s="43"/>
      <c r="J12" s="43"/>
      <c r="K12" s="43"/>
      <c r="L12" s="44"/>
      <c r="M12" s="44"/>
      <c r="N12" s="44"/>
      <c r="O12" s="25"/>
      <c r="Q12" s="9" t="s">
        <v>25</v>
      </c>
      <c r="R12" s="9">
        <f>SUM(R7:R11)</f>
        <v>0</v>
      </c>
      <c r="Z12" s="5" t="s">
        <v>16</v>
      </c>
    </row>
    <row r="13" spans="1:26">
      <c r="Q13" s="13"/>
      <c r="R13" s="13"/>
      <c r="Z13" s="5" t="s">
        <v>17</v>
      </c>
    </row>
    <row r="14" spans="1:26">
      <c r="A14" s="60" t="s">
        <v>10</v>
      </c>
      <c r="B14" s="60"/>
      <c r="Q14" s="13"/>
      <c r="R14" s="13"/>
      <c r="Z14" s="5" t="s">
        <v>18</v>
      </c>
    </row>
    <row r="15" spans="1:26" ht="18" thickBot="1">
      <c r="A15" s="3" t="s">
        <v>27</v>
      </c>
      <c r="B15" s="3" t="s">
        <v>11</v>
      </c>
      <c r="C15" s="61" t="s">
        <v>12</v>
      </c>
      <c r="D15" s="61"/>
      <c r="E15" s="3" t="s">
        <v>28</v>
      </c>
      <c r="F15" s="3" t="s">
        <v>29</v>
      </c>
      <c r="G15" s="71" t="s">
        <v>33</v>
      </c>
      <c r="H15" s="72"/>
      <c r="I15" s="71" t="s">
        <v>34</v>
      </c>
      <c r="J15" s="72"/>
      <c r="K15" s="71" t="s">
        <v>35</v>
      </c>
      <c r="L15" s="72"/>
      <c r="M15" s="10"/>
      <c r="N15" s="12"/>
      <c r="O15" s="4" t="s">
        <v>13</v>
      </c>
      <c r="Q15" s="13"/>
      <c r="R15" s="13"/>
      <c r="Z15" s="5" t="s">
        <v>19</v>
      </c>
    </row>
    <row r="16" spans="1:26">
      <c r="A16" s="21">
        <v>1</v>
      </c>
      <c r="B16" s="19" t="s">
        <v>50</v>
      </c>
      <c r="C16" s="38"/>
      <c r="D16" s="39"/>
      <c r="E16" s="23" t="e">
        <f t="shared" ref="E16:E20" ca="1" si="1">YEAR(TODAY())-YEAR(IF(OR(MID(C16,8,1)="1",MID(C16,8,1)="2"),19&amp;LEFT(C16,2),20&amp;LEFT(C16,2))&amp;"-"&amp;MID(C16,3,2)&amp;"-"&amp;MID(C16,5,2))-IF(MONTH(TODAY())&gt;MONTH(IF(OR(MID(C16,8,1)="1",MID(C16,8,1)="2"),19&amp;LEFT(C16,2),20&amp;LEFT(C16,2))&amp;"-"&amp;MID(C16,3,2)&amp;"-"&amp;MID(C16,5,2)),0,IF(MONTH(TODAY())&lt;MONTH(IF(OR(MID(C16,8,1)="1",MID(C16,8,1)="2"),19&amp;LEFT(C16,2),20&amp;LEFT(C16,2))&amp;"-"&amp;MID(C16,3,2)&amp;"-"&amp;MID(C16,5,2)),1,IF(DAY(TODAY())&lt;DAY(IF(OR(MID(C16,8,1)="1",MID(C16,8,1)="2"),19&amp;LEFT(C16,2),20&amp;LEFT(C16,2))&amp;"-"&amp;MID(C16,3,2)&amp;"-"&amp;MID(C16,5,2)),1,0)))</f>
        <v>#VALUE!</v>
      </c>
      <c r="F16" s="23"/>
      <c r="G16" s="18" t="s">
        <v>40</v>
      </c>
      <c r="H16" s="26" t="s">
        <v>48</v>
      </c>
      <c r="I16" s="18" t="s">
        <v>43</v>
      </c>
      <c r="J16" s="26" t="s">
        <v>48</v>
      </c>
      <c r="K16" s="18" t="s">
        <v>46</v>
      </c>
      <c r="L16" s="27" t="s">
        <v>49</v>
      </c>
      <c r="M16" s="16"/>
      <c r="N16" s="16"/>
      <c r="O16" s="17" t="s">
        <v>30</v>
      </c>
      <c r="Q16" s="62" t="s">
        <v>64</v>
      </c>
      <c r="R16" s="63"/>
      <c r="S16" s="63"/>
      <c r="T16" s="63"/>
      <c r="U16" s="63"/>
      <c r="V16" s="64"/>
      <c r="Z16" s="5" t="s">
        <v>20</v>
      </c>
    </row>
    <row r="17" spans="1:26">
      <c r="A17" s="21">
        <v>2</v>
      </c>
      <c r="B17" s="20" t="s">
        <v>51</v>
      </c>
      <c r="C17" s="38"/>
      <c r="D17" s="39"/>
      <c r="E17" s="23" t="e">
        <f t="shared" ca="1" si="1"/>
        <v>#VALUE!</v>
      </c>
      <c r="F17" s="23" t="b">
        <f t="shared" ref="F17:F20" si="2">IF(MID(C17,8,1)="1","남",IF(MID(C17,8,1)="2","여",IF(MID(C17,8,1)="3","남",IF(MID(C17,8,1)="4","여"))))</f>
        <v>0</v>
      </c>
      <c r="G17" s="3"/>
      <c r="H17" s="3"/>
      <c r="I17" s="3"/>
      <c r="J17" s="28"/>
      <c r="K17" s="18" t="s">
        <v>46</v>
      </c>
      <c r="L17" s="27" t="s">
        <v>49</v>
      </c>
      <c r="M17" s="4"/>
      <c r="N17" s="4"/>
      <c r="O17" s="15"/>
      <c r="Q17" s="65"/>
      <c r="R17" s="66"/>
      <c r="S17" s="66"/>
      <c r="T17" s="66"/>
      <c r="U17" s="66"/>
      <c r="V17" s="67"/>
      <c r="Z17" s="5" t="s">
        <v>21</v>
      </c>
    </row>
    <row r="18" spans="1:26">
      <c r="A18" s="21">
        <v>3</v>
      </c>
      <c r="B18" s="20" t="s">
        <v>52</v>
      </c>
      <c r="C18" s="38"/>
      <c r="D18" s="39"/>
      <c r="E18" s="23" t="e">
        <f ca="1">YEAR(TODAY())-YEAR(IF(OR(MID(C18,8,1)="1",MID(C18,8,1)="2"),19&amp;LEFT(C18,2),20&amp;LEFT(C18,2))&amp;"-"&amp;MID(C18,3,2)&amp;"-"&amp;MID(C18,5,2))-IF(MONTH(TODAY())&gt;MONTH(IF(OR(MID(C18,8,1)="1",MID(C18,8,1)="2"),19&amp;LEFT(C18,2),20&amp;LEFT(C18,2))&amp;"-"&amp;MID(C18,3,2)&amp;"-"&amp;MID(C18,5,2)),0,IF(MONTH(TODAY())&lt;MONTH(IF(OR(MID(C18,8,1)="1",MID(C18,8,1)="2"),19&amp;LEFT(C18,2),20&amp;LEFT(C18,2))&amp;"-"&amp;MID(C18,3,2)&amp;"-"&amp;MID(C18,5,2)),1,IF(DAY(TODAY())&lt;DAY(IF(OR(MID(C18,8,1)="1",MID(C18,8,1)="2"),19&amp;LEFT(C18,2),20&amp;LEFT(C18,2))&amp;"-"&amp;MID(C18,3,2)&amp;"-"&amp;MID(C18,5,2)),1,0)))</f>
        <v>#VALUE!</v>
      </c>
      <c r="F18" s="23" t="b">
        <f t="shared" si="2"/>
        <v>0</v>
      </c>
      <c r="G18" s="3"/>
      <c r="H18" s="3"/>
      <c r="I18" s="3"/>
      <c r="J18" s="3"/>
      <c r="K18" s="18" t="s">
        <v>46</v>
      </c>
      <c r="L18" s="27" t="s">
        <v>49</v>
      </c>
      <c r="M18" s="4"/>
      <c r="N18" s="4"/>
      <c r="O18" s="15"/>
      <c r="Q18" s="65"/>
      <c r="R18" s="66"/>
      <c r="S18" s="66"/>
      <c r="T18" s="66"/>
      <c r="U18" s="66"/>
      <c r="V18" s="67"/>
      <c r="Z18" s="5" t="s">
        <v>22</v>
      </c>
    </row>
    <row r="19" spans="1:26">
      <c r="A19" s="21">
        <v>4</v>
      </c>
      <c r="B19" s="20" t="s">
        <v>53</v>
      </c>
      <c r="C19" s="38"/>
      <c r="D19" s="39"/>
      <c r="E19" s="23" t="e">
        <f t="shared" ca="1" si="1"/>
        <v>#VALUE!</v>
      </c>
      <c r="F19" s="23" t="b">
        <f t="shared" si="2"/>
        <v>0</v>
      </c>
      <c r="G19" s="3"/>
      <c r="H19" s="3"/>
      <c r="I19" s="3"/>
      <c r="J19" s="3"/>
      <c r="K19" s="18" t="s">
        <v>46</v>
      </c>
      <c r="L19" s="27" t="s">
        <v>49</v>
      </c>
      <c r="M19" s="4"/>
      <c r="N19" s="4"/>
      <c r="O19" s="15"/>
      <c r="Q19" s="65"/>
      <c r="R19" s="66"/>
      <c r="S19" s="66"/>
      <c r="T19" s="66"/>
      <c r="U19" s="66"/>
      <c r="V19" s="67"/>
      <c r="Z19" s="5"/>
    </row>
    <row r="20" spans="1:26">
      <c r="A20" s="3">
        <v>5</v>
      </c>
      <c r="B20" s="4"/>
      <c r="C20" s="38"/>
      <c r="D20" s="39"/>
      <c r="E20" s="23" t="e">
        <f t="shared" ca="1" si="1"/>
        <v>#VALUE!</v>
      </c>
      <c r="F20" s="23" t="b">
        <f t="shared" si="2"/>
        <v>0</v>
      </c>
      <c r="G20" s="3"/>
      <c r="H20" s="3"/>
      <c r="I20" s="3"/>
      <c r="J20" s="3"/>
      <c r="K20" s="3"/>
      <c r="L20" s="3"/>
      <c r="M20" s="4"/>
      <c r="N20" s="4"/>
      <c r="O20" s="15"/>
      <c r="Q20" s="65"/>
      <c r="R20" s="66"/>
      <c r="S20" s="66"/>
      <c r="T20" s="66"/>
      <c r="U20" s="66"/>
      <c r="V20" s="67"/>
    </row>
    <row r="21" spans="1:26">
      <c r="A21" s="3">
        <v>6</v>
      </c>
      <c r="B21" s="4"/>
      <c r="C21" s="38"/>
      <c r="D21" s="39"/>
      <c r="E21" s="23" t="e">
        <f ca="1">YEAR(TODAY())-YEAR(IF(OR(MID(C21,8,1)="1",MID(C21,8,1)="2"),19&amp;LEFT(C21,2),20&amp;LEFT(C21,2))&amp;"-"&amp;MID(C21,3,2)&amp;"-"&amp;MID(C21,5,2))-IF(MONTH(TODAY())&gt;MONTH(IF(OR(MID(C21,8,1)="1",MID(C21,8,1)="2"),19&amp;LEFT(C21,2),20&amp;LEFT(C21,2))&amp;"-"&amp;MID(C21,3,2)&amp;"-"&amp;MID(C21,5,2)),0,IF(MONTH(TODAY())&lt;MONTH(IF(OR(MID(C21,8,1)="1",MID(C21,8,1)="2"),19&amp;LEFT(C21,2),20&amp;LEFT(C21,2))&amp;"-"&amp;MID(C21,3,2)&amp;"-"&amp;MID(C21,5,2)),1,IF(DAY(TODAY())&lt;DAY(IF(OR(MID(C21,8,1)="1",MID(C21,8,1)="2"),19&amp;LEFT(C21,2),20&amp;LEFT(C21,2))&amp;"-"&amp;MID(C21,3,2)&amp;"-"&amp;MID(C21,5,2)),1,0)))</f>
        <v>#VALUE!</v>
      </c>
      <c r="F21" s="23" t="b">
        <f>IF(MID(C21,8,1)="1","남",IF(MID(C21,8,1)="2","여",IF(MID(C21,8,1)="3","남",IF(MID(C21,8,1)="4","여"))))</f>
        <v>0</v>
      </c>
      <c r="G21" s="3"/>
      <c r="H21" s="3"/>
      <c r="I21" s="3"/>
      <c r="J21" s="3"/>
      <c r="K21" s="3"/>
      <c r="L21" s="3"/>
      <c r="M21" s="4"/>
      <c r="N21" s="4"/>
      <c r="O21" s="15"/>
      <c r="Q21" s="65"/>
      <c r="R21" s="66"/>
      <c r="S21" s="66"/>
      <c r="T21" s="66"/>
      <c r="U21" s="66"/>
      <c r="V21" s="67"/>
    </row>
    <row r="22" spans="1:26">
      <c r="A22" s="3">
        <v>7</v>
      </c>
      <c r="B22" s="4"/>
      <c r="C22" s="38"/>
      <c r="D22" s="39"/>
      <c r="E22" s="23" t="e">
        <f t="shared" ref="E22:E40" ca="1" si="3">YEAR(TODAY())-YEAR(IF(OR(MID(C22,8,1)="1",MID(C22,8,1)="2"),19&amp;LEFT(C22,2),20&amp;LEFT(C22,2))&amp;"-"&amp;MID(C22,3,2)&amp;"-"&amp;MID(C22,5,2))-IF(MONTH(TODAY())&gt;MONTH(IF(OR(MID(C22,8,1)="1",MID(C22,8,1)="2"),19&amp;LEFT(C22,2),20&amp;LEFT(C22,2))&amp;"-"&amp;MID(C22,3,2)&amp;"-"&amp;MID(C22,5,2)),0,IF(MONTH(TODAY())&lt;MONTH(IF(OR(MID(C22,8,1)="1",MID(C22,8,1)="2"),19&amp;LEFT(C22,2),20&amp;LEFT(C22,2))&amp;"-"&amp;MID(C22,3,2)&amp;"-"&amp;MID(C22,5,2)),1,IF(DAY(TODAY())&lt;DAY(IF(OR(MID(C22,8,1)="1",MID(C22,8,1)="2"),19&amp;LEFT(C22,2),20&amp;LEFT(C22,2))&amp;"-"&amp;MID(C22,3,2)&amp;"-"&amp;MID(C22,5,2)),1,0)))</f>
        <v>#VALUE!</v>
      </c>
      <c r="F22" s="23" t="b">
        <f t="shared" ref="F22:F40" si="4">IF(MID(C22,8,1)="1","남",IF(MID(C22,8,1)="2","여",IF(MID(C22,8,1)="3","남",IF(MID(C22,8,1)="4","여"))))</f>
        <v>0</v>
      </c>
      <c r="G22" s="3"/>
      <c r="H22" s="3"/>
      <c r="I22" s="3"/>
      <c r="J22" s="3"/>
      <c r="K22" s="3"/>
      <c r="L22" s="3"/>
      <c r="M22" s="4"/>
      <c r="N22" s="4"/>
      <c r="O22" s="15"/>
      <c r="Q22" s="65"/>
      <c r="R22" s="66"/>
      <c r="S22" s="66"/>
      <c r="T22" s="66"/>
      <c r="U22" s="66"/>
      <c r="V22" s="67"/>
    </row>
    <row r="23" spans="1:26">
      <c r="A23" s="3">
        <v>8</v>
      </c>
      <c r="B23" s="4"/>
      <c r="C23" s="38"/>
      <c r="D23" s="39"/>
      <c r="E23" s="23" t="e">
        <f ca="1">YEAR(TODAY())-YEAR(IF(OR(MID(C23,8,1)="1",MID(C23,8,1)="2"),19&amp;LEFT(C23,2),20&amp;LEFT(C23,2))&amp;"-"&amp;MID(C23,3,2)&amp;"-"&amp;MID(C23,5,2))-IF(MONTH(TODAY())&gt;MONTH(IF(OR(MID(C23,8,1)="1",MID(C23,8,1)="2"),19&amp;LEFT(C23,2),20&amp;LEFT(C23,2))&amp;"-"&amp;MID(C23,3,2)&amp;"-"&amp;MID(C23,5,2)),0,IF(MONTH(TODAY())&lt;MONTH(IF(OR(MID(C23,8,1)="1",MID(C23,8,1)="2"),19&amp;LEFT(C23,2),20&amp;LEFT(C23,2))&amp;"-"&amp;MID(C23,3,2)&amp;"-"&amp;MID(C23,5,2)),1,IF(DAY(TODAY())&lt;DAY(IF(OR(MID(C23,8,1)="1",MID(C23,8,1)="2"),19&amp;LEFT(C23,2),20&amp;LEFT(C23,2))&amp;"-"&amp;MID(C23,3,2)&amp;"-"&amp;MID(C23,5,2)),1,0)))</f>
        <v>#VALUE!</v>
      </c>
      <c r="F23" s="23" t="b">
        <f t="shared" si="4"/>
        <v>0</v>
      </c>
      <c r="G23" s="3"/>
      <c r="H23" s="3"/>
      <c r="I23" s="3"/>
      <c r="J23" s="3"/>
      <c r="K23" s="3"/>
      <c r="L23" s="3"/>
      <c r="M23" s="4"/>
      <c r="N23" s="4"/>
      <c r="O23" s="15"/>
      <c r="Q23" s="65"/>
      <c r="R23" s="66"/>
      <c r="S23" s="66"/>
      <c r="T23" s="66"/>
      <c r="U23" s="66"/>
      <c r="V23" s="67"/>
    </row>
    <row r="24" spans="1:26">
      <c r="A24" s="3">
        <v>9</v>
      </c>
      <c r="B24" s="4"/>
      <c r="C24" s="38"/>
      <c r="D24" s="39"/>
      <c r="E24" s="23" t="e">
        <f t="shared" ca="1" si="3"/>
        <v>#VALUE!</v>
      </c>
      <c r="F24" s="23" t="b">
        <f t="shared" si="4"/>
        <v>0</v>
      </c>
      <c r="G24" s="3"/>
      <c r="H24" s="3"/>
      <c r="I24" s="3"/>
      <c r="J24" s="3"/>
      <c r="K24" s="3"/>
      <c r="L24" s="3"/>
      <c r="M24" s="4"/>
      <c r="N24" s="4"/>
      <c r="O24" s="15"/>
      <c r="Q24" s="65"/>
      <c r="R24" s="66"/>
      <c r="S24" s="66"/>
      <c r="T24" s="66"/>
      <c r="U24" s="66"/>
      <c r="V24" s="67"/>
    </row>
    <row r="25" spans="1:26">
      <c r="A25" s="3">
        <v>10</v>
      </c>
      <c r="B25" s="4"/>
      <c r="C25" s="38"/>
      <c r="D25" s="39"/>
      <c r="E25" s="23" t="e">
        <f t="shared" ca="1" si="3"/>
        <v>#VALUE!</v>
      </c>
      <c r="F25" s="23" t="b">
        <f t="shared" si="4"/>
        <v>0</v>
      </c>
      <c r="G25" s="3"/>
      <c r="H25" s="3"/>
      <c r="I25" s="3"/>
      <c r="J25" s="3"/>
      <c r="K25" s="3"/>
      <c r="L25" s="3"/>
      <c r="M25" s="4"/>
      <c r="N25" s="4"/>
      <c r="O25" s="15"/>
      <c r="Q25" s="65"/>
      <c r="R25" s="66"/>
      <c r="S25" s="66"/>
      <c r="T25" s="66"/>
      <c r="U25" s="66"/>
      <c r="V25" s="67"/>
    </row>
    <row r="26" spans="1:26">
      <c r="A26" s="3">
        <v>11</v>
      </c>
      <c r="B26" s="4"/>
      <c r="C26" s="38"/>
      <c r="D26" s="39"/>
      <c r="E26" s="23" t="e">
        <f t="shared" ca="1" si="3"/>
        <v>#VALUE!</v>
      </c>
      <c r="F26" s="23" t="b">
        <f t="shared" si="4"/>
        <v>0</v>
      </c>
      <c r="G26" s="3"/>
      <c r="H26" s="3"/>
      <c r="I26" s="3"/>
      <c r="J26" s="3"/>
      <c r="K26" s="3"/>
      <c r="L26" s="3"/>
      <c r="M26" s="4"/>
      <c r="N26" s="4"/>
      <c r="O26" s="15"/>
      <c r="Q26" s="65"/>
      <c r="R26" s="66"/>
      <c r="S26" s="66"/>
      <c r="T26" s="66"/>
      <c r="U26" s="66"/>
      <c r="V26" s="67"/>
    </row>
    <row r="27" spans="1:26" ht="18" thickBot="1">
      <c r="A27" s="3">
        <v>12</v>
      </c>
      <c r="B27" s="4"/>
      <c r="C27" s="38"/>
      <c r="D27" s="39"/>
      <c r="E27" s="23" t="e">
        <f t="shared" ca="1" si="3"/>
        <v>#VALUE!</v>
      </c>
      <c r="F27" s="23" t="b">
        <f t="shared" si="4"/>
        <v>0</v>
      </c>
      <c r="G27" s="3"/>
      <c r="H27" s="3"/>
      <c r="I27" s="3"/>
      <c r="J27" s="3"/>
      <c r="K27" s="3"/>
      <c r="L27" s="3"/>
      <c r="M27" s="4"/>
      <c r="N27" s="4"/>
      <c r="O27" s="15"/>
      <c r="Q27" s="68"/>
      <c r="R27" s="69"/>
      <c r="S27" s="69"/>
      <c r="T27" s="69"/>
      <c r="U27" s="69"/>
      <c r="V27" s="70"/>
    </row>
    <row r="28" spans="1:26">
      <c r="A28" s="3">
        <v>13</v>
      </c>
      <c r="B28" s="4"/>
      <c r="C28" s="38"/>
      <c r="D28" s="39"/>
      <c r="E28" s="23" t="e">
        <f t="shared" ca="1" si="3"/>
        <v>#VALUE!</v>
      </c>
      <c r="F28" s="23" t="b">
        <f t="shared" si="4"/>
        <v>0</v>
      </c>
      <c r="G28" s="3"/>
      <c r="H28" s="3"/>
      <c r="I28" s="3"/>
      <c r="J28" s="3"/>
      <c r="K28" s="3"/>
      <c r="L28" s="3"/>
      <c r="M28" s="4"/>
      <c r="N28" s="4"/>
      <c r="O28" s="15"/>
    </row>
    <row r="29" spans="1:26">
      <c r="A29" s="3">
        <v>14</v>
      </c>
      <c r="B29" s="4"/>
      <c r="C29" s="38"/>
      <c r="D29" s="39"/>
      <c r="E29" s="23" t="e">
        <f t="shared" ca="1" si="3"/>
        <v>#VALUE!</v>
      </c>
      <c r="F29" s="23" t="b">
        <f t="shared" si="4"/>
        <v>0</v>
      </c>
      <c r="G29" s="3"/>
      <c r="H29" s="3"/>
      <c r="I29" s="3"/>
      <c r="J29" s="3"/>
      <c r="K29" s="3"/>
      <c r="L29" s="3"/>
      <c r="M29" s="4"/>
      <c r="N29" s="4"/>
      <c r="O29" s="15"/>
    </row>
    <row r="30" spans="1:26">
      <c r="A30" s="3">
        <v>15</v>
      </c>
      <c r="B30" s="4"/>
      <c r="C30" s="38"/>
      <c r="D30" s="39"/>
      <c r="E30" s="23" t="e">
        <f t="shared" ca="1" si="3"/>
        <v>#VALUE!</v>
      </c>
      <c r="F30" s="23" t="b">
        <f t="shared" si="4"/>
        <v>0</v>
      </c>
      <c r="G30" s="3"/>
      <c r="H30" s="3"/>
      <c r="I30" s="3"/>
      <c r="J30" s="3"/>
      <c r="K30" s="3"/>
      <c r="L30" s="3"/>
      <c r="M30" s="4"/>
      <c r="N30" s="4"/>
      <c r="O30" s="15"/>
    </row>
    <row r="31" spans="1:26">
      <c r="A31" s="3">
        <v>16</v>
      </c>
      <c r="B31" s="4"/>
      <c r="C31" s="38"/>
      <c r="D31" s="39"/>
      <c r="E31" s="23" t="e">
        <f t="shared" ca="1" si="3"/>
        <v>#VALUE!</v>
      </c>
      <c r="F31" s="23" t="b">
        <f t="shared" si="4"/>
        <v>0</v>
      </c>
      <c r="G31" s="3"/>
      <c r="H31" s="3"/>
      <c r="I31" s="3"/>
      <c r="J31" s="3"/>
      <c r="K31" s="3"/>
      <c r="L31" s="3"/>
      <c r="M31" s="4"/>
      <c r="N31" s="4"/>
      <c r="O31" s="15"/>
    </row>
    <row r="32" spans="1:26">
      <c r="A32" s="3">
        <v>17</v>
      </c>
      <c r="B32" s="4"/>
      <c r="C32" s="38"/>
      <c r="D32" s="39"/>
      <c r="E32" s="23" t="e">
        <f t="shared" ca="1" si="3"/>
        <v>#VALUE!</v>
      </c>
      <c r="F32" s="23" t="b">
        <f t="shared" si="4"/>
        <v>0</v>
      </c>
      <c r="G32" s="3"/>
      <c r="H32" s="3"/>
      <c r="I32" s="3"/>
      <c r="J32" s="3"/>
      <c r="K32" s="3"/>
      <c r="L32" s="3"/>
      <c r="M32" s="4"/>
      <c r="N32" s="4"/>
      <c r="O32" s="15"/>
    </row>
    <row r="33" spans="1:15">
      <c r="A33" s="3">
        <v>18</v>
      </c>
      <c r="B33" s="4"/>
      <c r="C33" s="38"/>
      <c r="D33" s="39"/>
      <c r="E33" s="23" t="e">
        <f t="shared" ca="1" si="3"/>
        <v>#VALUE!</v>
      </c>
      <c r="F33" s="23" t="b">
        <f t="shared" si="4"/>
        <v>0</v>
      </c>
      <c r="G33" s="3"/>
      <c r="H33" s="3"/>
      <c r="I33" s="3"/>
      <c r="J33" s="3"/>
      <c r="K33" s="3"/>
      <c r="L33" s="3"/>
      <c r="M33" s="4"/>
      <c r="N33" s="4"/>
      <c r="O33" s="15"/>
    </row>
    <row r="34" spans="1:15">
      <c r="A34" s="3">
        <v>19</v>
      </c>
      <c r="B34" s="4"/>
      <c r="C34" s="38"/>
      <c r="D34" s="39"/>
      <c r="E34" s="23" t="e">
        <f t="shared" ca="1" si="3"/>
        <v>#VALUE!</v>
      </c>
      <c r="F34" s="23" t="b">
        <f t="shared" si="4"/>
        <v>0</v>
      </c>
      <c r="G34" s="3"/>
      <c r="H34" s="3"/>
      <c r="I34" s="3"/>
      <c r="J34" s="3"/>
      <c r="K34" s="3"/>
      <c r="L34" s="3"/>
      <c r="M34" s="4"/>
      <c r="N34" s="4"/>
      <c r="O34" s="15"/>
    </row>
    <row r="35" spans="1:15">
      <c r="A35" s="3">
        <v>20</v>
      </c>
      <c r="B35" s="4"/>
      <c r="C35" s="38"/>
      <c r="D35" s="39"/>
      <c r="E35" s="23" t="e">
        <f t="shared" ca="1" si="3"/>
        <v>#VALUE!</v>
      </c>
      <c r="F35" s="23" t="b">
        <f t="shared" si="4"/>
        <v>0</v>
      </c>
      <c r="G35" s="3"/>
      <c r="H35" s="3"/>
      <c r="I35" s="3"/>
      <c r="J35" s="3"/>
      <c r="K35" s="3"/>
      <c r="L35" s="3"/>
      <c r="M35" s="4"/>
      <c r="N35" s="4"/>
      <c r="O35" s="15"/>
    </row>
    <row r="36" spans="1:15">
      <c r="A36" s="3">
        <v>21</v>
      </c>
      <c r="B36" s="4"/>
      <c r="C36" s="38"/>
      <c r="D36" s="39"/>
      <c r="E36" s="23" t="e">
        <f t="shared" ca="1" si="3"/>
        <v>#VALUE!</v>
      </c>
      <c r="F36" s="23" t="b">
        <f t="shared" si="4"/>
        <v>0</v>
      </c>
      <c r="G36" s="3"/>
      <c r="H36" s="3"/>
      <c r="I36" s="3"/>
      <c r="J36" s="3"/>
      <c r="K36" s="3"/>
      <c r="L36" s="3"/>
      <c r="M36" s="4"/>
      <c r="N36" s="4"/>
      <c r="O36" s="15"/>
    </row>
    <row r="37" spans="1:15">
      <c r="A37" s="3">
        <v>22</v>
      </c>
      <c r="B37" s="4"/>
      <c r="C37" s="38"/>
      <c r="D37" s="39"/>
      <c r="E37" s="23" t="e">
        <f t="shared" ca="1" si="3"/>
        <v>#VALUE!</v>
      </c>
      <c r="F37" s="23" t="b">
        <f t="shared" si="4"/>
        <v>0</v>
      </c>
      <c r="G37" s="3"/>
      <c r="H37" s="3"/>
      <c r="I37" s="3"/>
      <c r="J37" s="3"/>
      <c r="K37" s="3"/>
      <c r="L37" s="3"/>
      <c r="M37" s="4"/>
      <c r="N37" s="4"/>
      <c r="O37" s="15"/>
    </row>
    <row r="38" spans="1:15">
      <c r="A38" s="3">
        <v>23</v>
      </c>
      <c r="B38" s="4"/>
      <c r="C38" s="38"/>
      <c r="D38" s="39"/>
      <c r="E38" s="23" t="e">
        <f t="shared" ca="1" si="3"/>
        <v>#VALUE!</v>
      </c>
      <c r="F38" s="23" t="b">
        <f t="shared" si="4"/>
        <v>0</v>
      </c>
      <c r="G38" s="3"/>
      <c r="H38" s="3"/>
      <c r="I38" s="3"/>
      <c r="J38" s="3"/>
      <c r="K38" s="3"/>
      <c r="L38" s="3"/>
      <c r="M38" s="4"/>
      <c r="N38" s="4"/>
      <c r="O38" s="15"/>
    </row>
    <row r="39" spans="1:15">
      <c r="A39" s="3">
        <v>24</v>
      </c>
      <c r="B39" s="4"/>
      <c r="C39" s="38"/>
      <c r="D39" s="39"/>
      <c r="E39" s="23" t="e">
        <f t="shared" ca="1" si="3"/>
        <v>#VALUE!</v>
      </c>
      <c r="F39" s="23" t="b">
        <f t="shared" si="4"/>
        <v>0</v>
      </c>
      <c r="G39" s="3"/>
      <c r="H39" s="3"/>
      <c r="I39" s="3"/>
      <c r="J39" s="3"/>
      <c r="K39" s="3"/>
      <c r="L39" s="3"/>
      <c r="M39" s="4"/>
      <c r="N39" s="4"/>
      <c r="O39" s="15"/>
    </row>
    <row r="40" spans="1:15">
      <c r="A40" s="3">
        <v>25</v>
      </c>
      <c r="B40" s="4"/>
      <c r="C40" s="38"/>
      <c r="D40" s="39"/>
      <c r="E40" s="23" t="e">
        <f t="shared" ca="1" si="3"/>
        <v>#VALUE!</v>
      </c>
      <c r="F40" s="23" t="b">
        <f t="shared" si="4"/>
        <v>0</v>
      </c>
      <c r="G40" s="3"/>
      <c r="H40" s="3"/>
      <c r="I40" s="3"/>
      <c r="J40" s="3"/>
      <c r="K40" s="3"/>
      <c r="L40" s="3"/>
      <c r="M40" s="4"/>
      <c r="N40" s="4"/>
      <c r="O40" s="15"/>
    </row>
  </sheetData>
  <mergeCells count="65">
    <mergeCell ref="C23:D23"/>
    <mergeCell ref="C15:D15"/>
    <mergeCell ref="C29:D29"/>
    <mergeCell ref="Q16:V27"/>
    <mergeCell ref="C39:D39"/>
    <mergeCell ref="C21:D21"/>
    <mergeCell ref="C22:D22"/>
    <mergeCell ref="C25:D25"/>
    <mergeCell ref="C26:D26"/>
    <mergeCell ref="C27:D27"/>
    <mergeCell ref="C28:D28"/>
    <mergeCell ref="C24:D24"/>
    <mergeCell ref="G15:H15"/>
    <mergeCell ref="I15:J15"/>
    <mergeCell ref="K15:L15"/>
    <mergeCell ref="C40:D40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B10:E10"/>
    <mergeCell ref="F10:G10"/>
    <mergeCell ref="I10:K10"/>
    <mergeCell ref="L10:N10"/>
    <mergeCell ref="B11:E11"/>
    <mergeCell ref="F11:G11"/>
    <mergeCell ref="I11:K11"/>
    <mergeCell ref="L11:N11"/>
    <mergeCell ref="B12:E12"/>
    <mergeCell ref="F12:G12"/>
    <mergeCell ref="I12:K12"/>
    <mergeCell ref="L12:N12"/>
    <mergeCell ref="A14:B14"/>
    <mergeCell ref="L6:N7"/>
    <mergeCell ref="I8:K8"/>
    <mergeCell ref="O6:O7"/>
    <mergeCell ref="B8:E8"/>
    <mergeCell ref="F8:G8"/>
    <mergeCell ref="L8:N8"/>
    <mergeCell ref="A1:O2"/>
    <mergeCell ref="A4:B4"/>
    <mergeCell ref="C4:F4"/>
    <mergeCell ref="H4:I4"/>
    <mergeCell ref="J4:N4"/>
    <mergeCell ref="Q4:R5"/>
    <mergeCell ref="A5:B5"/>
    <mergeCell ref="C19:D19"/>
    <mergeCell ref="C20:D20"/>
    <mergeCell ref="C16:D16"/>
    <mergeCell ref="C17:D17"/>
    <mergeCell ref="C18:D18"/>
    <mergeCell ref="B9:E9"/>
    <mergeCell ref="F9:G9"/>
    <mergeCell ref="I9:K9"/>
    <mergeCell ref="L9:N9"/>
    <mergeCell ref="A6:A7"/>
    <mergeCell ref="B6:E7"/>
    <mergeCell ref="F6:G7"/>
    <mergeCell ref="H6:H7"/>
    <mergeCell ref="I6:K7"/>
  </mergeCells>
  <phoneticPr fontId="19" type="noConversion"/>
  <conditionalFormatting sqref="H8:H12">
    <cfRule type="containsText" dxfId="12" priority="7" operator="containsText" text="FALSE">
      <formula>NOT(ISERROR(SEARCH("FALSE",H8)))</formula>
    </cfRule>
  </conditionalFormatting>
  <conditionalFormatting sqref="I8:K12">
    <cfRule type="notContainsText" dxfId="11" priority="6" operator="notContains" text="@">
      <formula>ISERROR(SEARCH("@",I8))</formula>
    </cfRule>
  </conditionalFormatting>
  <conditionalFormatting sqref="L8:N12">
    <cfRule type="notContainsText" dxfId="10" priority="5" operator="notContains" text="010">
      <formula>ISERROR(SEARCH("010",L8))</formula>
    </cfRule>
  </conditionalFormatting>
  <conditionalFormatting sqref="F16:F20">
    <cfRule type="containsText" dxfId="9" priority="4" operator="containsText" text="FALSE">
      <formula>NOT(ISERROR(SEARCH("FALSE",F16)))</formula>
    </cfRule>
  </conditionalFormatting>
  <conditionalFormatting sqref="E16:F20">
    <cfRule type="containsErrors" dxfId="8" priority="3">
      <formula>ISERROR(E16)</formula>
    </cfRule>
  </conditionalFormatting>
  <conditionalFormatting sqref="F21:F40">
    <cfRule type="containsText" dxfId="7" priority="2" operator="containsText" text="FALSE">
      <formula>NOT(ISERROR(SEARCH("FALSE",F21)))</formula>
    </cfRule>
  </conditionalFormatting>
  <conditionalFormatting sqref="E21:F40">
    <cfRule type="containsErrors" dxfId="6" priority="1">
      <formula>ISERROR(E21)</formula>
    </cfRule>
  </conditionalFormatting>
  <dataValidations count="5">
    <dataValidation type="list" allowBlank="1" showInputMessage="1" showErrorMessage="1" sqref="O16:O40 O8:O12">
      <formula1>사이즈</formula1>
    </dataValidation>
    <dataValidation type="list" allowBlank="1" showInputMessage="1" showErrorMessage="1" sqref="J4:N4">
      <formula1>시도지부</formula1>
    </dataValidation>
    <dataValidation type="list" allowBlank="1" showInputMessage="1" showErrorMessage="1" sqref="G16:G40 I16:I40">
      <formula1>수영</formula1>
    </dataValidation>
    <dataValidation type="list" allowBlank="1" showInputMessage="1" showErrorMessage="1" sqref="K16:K40">
      <formula1>혼계영</formula1>
    </dataValidation>
    <dataValidation type="custom" allowBlank="1" showInputMessage="1" showErrorMessage="1" error="* 입력값 오류 *_x000a_123456-1234567 형식으로 입력해주세요." sqref="F8:G12 C16:D40">
      <formula1>AND(LEN(C8)=14,FIND("-",C8)&gt;0)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A1:N25"/>
  <sheetViews>
    <sheetView workbookViewId="0">
      <selection activeCell="D18" sqref="D18:E18"/>
    </sheetView>
  </sheetViews>
  <sheetFormatPr defaultRowHeight="17.399999999999999"/>
  <cols>
    <col min="7" max="7" width="24.59765625" customWidth="1"/>
    <col min="8" max="8" width="26.09765625" customWidth="1"/>
  </cols>
  <sheetData>
    <row r="1" spans="1:14" ht="25.8">
      <c r="A1" s="80" t="s">
        <v>63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4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4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4">
      <c r="A4" s="32" t="s">
        <v>54</v>
      </c>
      <c r="B4" s="74" t="s">
        <v>55</v>
      </c>
      <c r="C4" s="74"/>
      <c r="D4" s="74" t="s">
        <v>56</v>
      </c>
      <c r="E4" s="74"/>
      <c r="F4" s="32" t="s">
        <v>58</v>
      </c>
      <c r="G4" s="32" t="s">
        <v>59</v>
      </c>
      <c r="H4" s="32" t="s">
        <v>57</v>
      </c>
      <c r="I4" s="32" t="s">
        <v>60</v>
      </c>
      <c r="J4" s="32" t="s">
        <v>61</v>
      </c>
      <c r="K4" s="30" t="s">
        <v>13</v>
      </c>
      <c r="M4" s="36" t="s">
        <v>26</v>
      </c>
      <c r="N4" s="36"/>
    </row>
    <row r="5" spans="1:14">
      <c r="A5" s="32"/>
      <c r="B5" s="78"/>
      <c r="C5" s="79"/>
      <c r="D5" s="78"/>
      <c r="E5" s="79"/>
      <c r="F5" s="23" t="b">
        <f>IF(MID(D5,8,1)="1","남",IF(MID(D5,8,1)="2","여",IF(MID(D5,8,1)="3","남",IF(MID(D5,8,1)="4","여"))))</f>
        <v>0</v>
      </c>
      <c r="G5" s="32"/>
      <c r="H5" s="32"/>
      <c r="I5" s="32"/>
      <c r="J5" s="32"/>
      <c r="K5" s="17" t="s">
        <v>30</v>
      </c>
      <c r="M5" s="36"/>
      <c r="N5" s="36"/>
    </row>
    <row r="6" spans="1:14">
      <c r="A6" s="32"/>
      <c r="B6" s="78"/>
      <c r="C6" s="79"/>
      <c r="D6" s="78"/>
      <c r="E6" s="79"/>
      <c r="F6" s="23" t="b">
        <f>IF(MID(D6,8,1)="1","남",IF(MID(D6,8,1)="2","여",IF(MID(D6,8,1)="3","남",IF(MID(D6,8,1)="4","여"))))</f>
        <v>0</v>
      </c>
      <c r="G6" s="32"/>
      <c r="H6" s="32"/>
      <c r="I6" s="32"/>
      <c r="J6" s="32"/>
      <c r="K6" s="24"/>
      <c r="M6" s="29" t="s">
        <v>23</v>
      </c>
      <c r="N6" s="29" t="s">
        <v>24</v>
      </c>
    </row>
    <row r="7" spans="1:14">
      <c r="A7" s="32"/>
      <c r="B7" s="78"/>
      <c r="C7" s="79"/>
      <c r="D7" s="78"/>
      <c r="E7" s="79"/>
      <c r="F7" s="23" t="b">
        <f t="shared" ref="F7:F22" si="0">IF(MID(D7,8,1)="1","남",IF(MID(D7,8,1)="2","여",IF(MID(D7,8,1)="3","남",IF(MID(D7,8,1)="4","여"))))</f>
        <v>0</v>
      </c>
      <c r="G7" s="32"/>
      <c r="H7" s="32"/>
      <c r="I7" s="32"/>
      <c r="J7" s="32"/>
      <c r="K7" s="24"/>
      <c r="M7" s="29">
        <v>90</v>
      </c>
      <c r="N7" s="29">
        <f>COUNTIF($K$5:$K$22,$M7)</f>
        <v>0</v>
      </c>
    </row>
    <row r="8" spans="1:14">
      <c r="A8" s="32"/>
      <c r="B8" s="78"/>
      <c r="C8" s="79"/>
      <c r="D8" s="78"/>
      <c r="E8" s="79"/>
      <c r="F8" s="23" t="b">
        <f t="shared" si="0"/>
        <v>0</v>
      </c>
      <c r="G8" s="32"/>
      <c r="H8" s="32"/>
      <c r="I8" s="32"/>
      <c r="J8" s="32"/>
      <c r="K8" s="24"/>
      <c r="M8" s="29">
        <v>95</v>
      </c>
      <c r="N8" s="29">
        <f t="shared" ref="N8:N11" si="1">COUNTIF($K$5:$K$22,$M8)</f>
        <v>0</v>
      </c>
    </row>
    <row r="9" spans="1:14">
      <c r="A9" s="30"/>
      <c r="B9" s="78"/>
      <c r="C9" s="79"/>
      <c r="D9" s="76"/>
      <c r="E9" s="77"/>
      <c r="F9" s="23" t="b">
        <f t="shared" si="0"/>
        <v>0</v>
      </c>
      <c r="G9" s="30"/>
      <c r="H9" s="30"/>
      <c r="I9" s="30"/>
      <c r="J9" s="30"/>
      <c r="K9" s="25"/>
      <c r="M9" s="29">
        <v>100</v>
      </c>
      <c r="N9" s="29">
        <f>COUNTIF($K$5:$K$22,$M9)</f>
        <v>0</v>
      </c>
    </row>
    <row r="10" spans="1:14">
      <c r="A10" s="30"/>
      <c r="B10" s="78"/>
      <c r="C10" s="79"/>
      <c r="D10" s="78"/>
      <c r="E10" s="79"/>
      <c r="F10" s="23" t="b">
        <f t="shared" si="0"/>
        <v>0</v>
      </c>
      <c r="G10" s="30"/>
      <c r="H10" s="30"/>
      <c r="I10" s="30"/>
      <c r="J10" s="30"/>
      <c r="K10" s="25"/>
      <c r="M10" s="29">
        <v>105</v>
      </c>
      <c r="N10" s="29">
        <f>COUNTIF($K$5:$K$22,$M10)</f>
        <v>0</v>
      </c>
    </row>
    <row r="11" spans="1:14">
      <c r="A11" s="30"/>
      <c r="B11" s="78"/>
      <c r="C11" s="79"/>
      <c r="D11" s="78"/>
      <c r="E11" s="79"/>
      <c r="F11" s="23" t="b">
        <f t="shared" si="0"/>
        <v>0</v>
      </c>
      <c r="G11" s="30"/>
      <c r="H11" s="30"/>
      <c r="I11" s="30"/>
      <c r="J11" s="30"/>
      <c r="K11" s="25"/>
      <c r="M11" s="29">
        <v>110</v>
      </c>
      <c r="N11" s="29">
        <f t="shared" si="1"/>
        <v>0</v>
      </c>
    </row>
    <row r="12" spans="1:14">
      <c r="A12" s="30"/>
      <c r="B12" s="78"/>
      <c r="C12" s="79"/>
      <c r="D12" s="78"/>
      <c r="E12" s="79"/>
      <c r="F12" s="23" t="b">
        <f t="shared" si="0"/>
        <v>0</v>
      </c>
      <c r="G12" s="30"/>
      <c r="H12" s="30"/>
      <c r="I12" s="30"/>
      <c r="J12" s="30"/>
      <c r="K12" s="25"/>
      <c r="M12" s="29" t="s">
        <v>25</v>
      </c>
      <c r="N12" s="29">
        <f>SUM(N7:N11)</f>
        <v>0</v>
      </c>
    </row>
    <row r="13" spans="1:14">
      <c r="A13" s="30"/>
      <c r="B13" s="78"/>
      <c r="C13" s="79"/>
      <c r="D13" s="78"/>
      <c r="E13" s="79"/>
      <c r="F13" s="23" t="b">
        <f t="shared" si="0"/>
        <v>0</v>
      </c>
      <c r="G13" s="30"/>
      <c r="H13" s="30"/>
      <c r="I13" s="30"/>
      <c r="J13" s="30"/>
      <c r="K13" s="25"/>
    </row>
    <row r="14" spans="1:14">
      <c r="A14" s="30"/>
      <c r="B14" s="78"/>
      <c r="C14" s="79"/>
      <c r="D14" s="76"/>
      <c r="E14" s="77"/>
      <c r="F14" s="23" t="b">
        <f t="shared" si="0"/>
        <v>0</v>
      </c>
      <c r="G14" s="30"/>
      <c r="H14" s="30"/>
      <c r="I14" s="30"/>
      <c r="J14" s="30"/>
      <c r="K14" s="25"/>
    </row>
    <row r="15" spans="1:14">
      <c r="A15" s="30"/>
      <c r="B15" s="78"/>
      <c r="C15" s="79"/>
      <c r="D15" s="76"/>
      <c r="E15" s="77"/>
      <c r="F15" s="23" t="b">
        <f t="shared" si="0"/>
        <v>0</v>
      </c>
      <c r="G15" s="30"/>
      <c r="H15" s="30"/>
      <c r="I15" s="30"/>
      <c r="J15" s="30"/>
      <c r="K15" s="25"/>
    </row>
    <row r="16" spans="1:14">
      <c r="A16" s="30"/>
      <c r="B16" s="78"/>
      <c r="C16" s="79"/>
      <c r="D16" s="73"/>
      <c r="E16" s="73"/>
      <c r="F16" s="23" t="b">
        <f t="shared" si="0"/>
        <v>0</v>
      </c>
      <c r="G16" s="30"/>
      <c r="H16" s="30"/>
      <c r="I16" s="30"/>
      <c r="J16" s="30"/>
      <c r="K16" s="25"/>
    </row>
    <row r="17" spans="1:11">
      <c r="A17" s="30"/>
      <c r="B17" s="78"/>
      <c r="C17" s="79"/>
      <c r="D17" s="73"/>
      <c r="E17" s="73"/>
      <c r="F17" s="23" t="b">
        <f t="shared" si="0"/>
        <v>0</v>
      </c>
      <c r="G17" s="30"/>
      <c r="H17" s="30"/>
      <c r="I17" s="30"/>
      <c r="J17" s="30"/>
      <c r="K17" s="25"/>
    </row>
    <row r="18" spans="1:11">
      <c r="A18" s="30"/>
      <c r="B18" s="78"/>
      <c r="C18" s="79"/>
      <c r="D18" s="73"/>
      <c r="E18" s="73"/>
      <c r="F18" s="23" t="b">
        <f t="shared" si="0"/>
        <v>0</v>
      </c>
      <c r="G18" s="30"/>
      <c r="H18" s="30"/>
      <c r="I18" s="30"/>
      <c r="J18" s="30"/>
      <c r="K18" s="25"/>
    </row>
    <row r="19" spans="1:11">
      <c r="A19" s="30"/>
      <c r="B19" s="78"/>
      <c r="C19" s="79"/>
      <c r="D19" s="73"/>
      <c r="E19" s="73"/>
      <c r="F19" s="23" t="b">
        <f t="shared" si="0"/>
        <v>0</v>
      </c>
      <c r="G19" s="30"/>
      <c r="H19" s="30"/>
      <c r="I19" s="30"/>
      <c r="J19" s="30"/>
      <c r="K19" s="25"/>
    </row>
    <row r="20" spans="1:11">
      <c r="A20" s="30"/>
      <c r="B20" s="78"/>
      <c r="C20" s="79"/>
      <c r="D20" s="73"/>
      <c r="E20" s="73"/>
      <c r="F20" s="23" t="b">
        <f t="shared" si="0"/>
        <v>0</v>
      </c>
      <c r="G20" s="30"/>
      <c r="H20" s="30"/>
      <c r="I20" s="30"/>
      <c r="J20" s="30"/>
      <c r="K20" s="25"/>
    </row>
    <row r="21" spans="1:11">
      <c r="A21" s="30"/>
      <c r="B21" s="78"/>
      <c r="C21" s="79"/>
      <c r="D21" s="73"/>
      <c r="E21" s="73"/>
      <c r="F21" s="23" t="b">
        <f t="shared" si="0"/>
        <v>0</v>
      </c>
      <c r="G21" s="30"/>
      <c r="H21" s="30"/>
      <c r="I21" s="30"/>
      <c r="J21" s="30"/>
      <c r="K21" s="25"/>
    </row>
    <row r="22" spans="1:11">
      <c r="A22" s="30"/>
      <c r="B22" s="78"/>
      <c r="C22" s="79"/>
      <c r="D22" s="74"/>
      <c r="E22" s="74"/>
      <c r="F22" s="23" t="b">
        <f t="shared" si="0"/>
        <v>0</v>
      </c>
      <c r="G22" s="30"/>
      <c r="H22" s="30"/>
      <c r="I22" s="30"/>
      <c r="J22" s="30"/>
      <c r="K22" s="25"/>
    </row>
    <row r="23" spans="1:11">
      <c r="D23" s="75"/>
      <c r="E23" s="75"/>
      <c r="F23" s="33"/>
      <c r="G23" s="2"/>
    </row>
    <row r="24" spans="1:11">
      <c r="F24" s="2"/>
      <c r="G24" s="2"/>
    </row>
    <row r="25" spans="1:11">
      <c r="F25" s="2"/>
      <c r="G25" s="2"/>
    </row>
  </sheetData>
  <mergeCells count="41">
    <mergeCell ref="B10:C10"/>
    <mergeCell ref="B9:C9"/>
    <mergeCell ref="D5:E5"/>
    <mergeCell ref="D6:E6"/>
    <mergeCell ref="D7:E7"/>
    <mergeCell ref="D8:E8"/>
    <mergeCell ref="A1:K1"/>
    <mergeCell ref="B5:C5"/>
    <mergeCell ref="B6:C6"/>
    <mergeCell ref="B7:C7"/>
    <mergeCell ref="B8:C8"/>
    <mergeCell ref="B4:C4"/>
    <mergeCell ref="D4:E4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D21:E21"/>
    <mergeCell ref="D22:E22"/>
    <mergeCell ref="D23:E23"/>
    <mergeCell ref="M4:N5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</mergeCells>
  <phoneticPr fontId="19" type="noConversion"/>
  <conditionalFormatting sqref="F5:F22">
    <cfRule type="containsText" dxfId="5" priority="4" operator="containsText" text="FALSE">
      <formula>NOT(ISERROR(SEARCH("FALSE",F5)))</formula>
    </cfRule>
  </conditionalFormatting>
  <conditionalFormatting sqref="F5:F22">
    <cfRule type="containsErrors" dxfId="4" priority="3">
      <formula>ISERROR(F5)</formula>
    </cfRule>
  </conditionalFormatting>
  <conditionalFormatting sqref="F23">
    <cfRule type="containsText" dxfId="3" priority="2" operator="containsText" text="FALSE">
      <formula>NOT(ISERROR(SEARCH("FALSE",F23)))</formula>
    </cfRule>
  </conditionalFormatting>
  <conditionalFormatting sqref="F23">
    <cfRule type="containsErrors" dxfId="2" priority="1">
      <formula>ISERROR(F23)</formula>
    </cfRule>
  </conditionalFormatting>
  <dataValidations count="3">
    <dataValidation type="list" allowBlank="1" showInputMessage="1" showErrorMessage="1" sqref="K5:K22">
      <formula1>사이즈</formula1>
    </dataValidation>
    <dataValidation type="custom" allowBlank="1" showInputMessage="1" showErrorMessage="1" sqref="D7:E22">
      <formula1>AND(LEN(D7)=14,FIND("-",D7)&gt;0)</formula1>
    </dataValidation>
    <dataValidation type="custom" errorStyle="warning" allowBlank="1" showInputMessage="1" showErrorMessage="1" errorTitle="입력오류" error="123456-1234567 형식으로 입력해주세요_x000a_" sqref="D5:E6">
      <formula1>AND(LEN(D5)=14,FIND("-",D5)&gt;0)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4</vt:i4>
      </vt:variant>
    </vt:vector>
  </HeadingPairs>
  <TitlesOfParts>
    <vt:vector size="7" baseType="lpstr">
      <vt:lpstr>공지사항</vt:lpstr>
      <vt:lpstr>수영</vt:lpstr>
      <vt:lpstr>A S Staff</vt:lpstr>
      <vt:lpstr>수영!사이즈</vt:lpstr>
      <vt:lpstr>수영</vt:lpstr>
      <vt:lpstr>수영!시도지부</vt:lpstr>
      <vt:lpstr>혼계영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Yeji Yoo</cp:lastModifiedBy>
  <dcterms:created xsi:type="dcterms:W3CDTF">2018-05-24T08:16:40Z</dcterms:created>
  <dcterms:modified xsi:type="dcterms:W3CDTF">2018-06-12T06:52:50Z</dcterms:modified>
</cp:coreProperties>
</file>